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DRICE\Desktop\"/>
    </mc:Choice>
  </mc:AlternateContent>
  <xr:revisionPtr revIDLastSave="0" documentId="13_ncr:1_{097FA758-0DCD-4082-BD81-9A0E27E2CE87}" xr6:coauthVersionLast="47" xr6:coauthVersionMax="47" xr10:uidLastSave="{00000000-0000-0000-0000-000000000000}"/>
  <bookViews>
    <workbookView xWindow="2688" yWindow="2688" windowWidth="17280" windowHeight="10104" xr2:uid="{24404286-3DEA-4FFA-B4C5-B3C93A86212C}"/>
  </bookViews>
  <sheets>
    <sheet name="Intro" sheetId="2" r:id="rId1"/>
    <sheet name="Basic Meter Estimate"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 i="1" l="1"/>
  <c r="A3" i="1" s="1"/>
  <c r="A5" i="1" l="1"/>
  <c r="A4" i="1"/>
  <c r="A2" i="1"/>
  <c r="C8" i="1" l="1"/>
</calcChain>
</file>

<file path=xl/sharedStrings.xml><?xml version="1.0" encoding="utf-8"?>
<sst xmlns="http://schemas.openxmlformats.org/spreadsheetml/2006/main" count="10" uniqueCount="10">
  <si>
    <t>Estimated accuracy</t>
  </si>
  <si>
    <t>&gt; 20 yrs</t>
  </si>
  <si>
    <t>10-20 yrs</t>
  </si>
  <si>
    <t>% of type (calculated)</t>
  </si>
  <si>
    <t>Count (enter #)</t>
  </si>
  <si>
    <t>Total (calculated)</t>
  </si>
  <si>
    <t>Weighted Average (calculated)</t>
  </si>
  <si>
    <t>Age of meters</t>
  </si>
  <si>
    <t>5- 10 yrs</t>
  </si>
  <si>
    <t>0-5 yrs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</si>
</sst>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19">
    <xf numFmtId="0" fontId="0" fillId="0" borderId="0" xfId="0"/>
    <xf numFmtId="0" fontId="0" fillId="0" borderId="0" xfId="0" applyAlignment="1">
      <alignment horizontal="center" vertical="center" wrapText="1"/>
    </xf>
    <xf numFmtId="9" fontId="0" fillId="0" borderId="1" xfId="1" applyFont="1" applyBorder="1"/>
    <xf numFmtId="164" fontId="0" fillId="0" borderId="1" xfId="1" applyNumberFormat="1" applyFont="1" applyBorder="1"/>
    <xf numFmtId="0" fontId="0" fillId="0" borderId="1" xfId="0" applyBorder="1"/>
    <xf numFmtId="9" fontId="0" fillId="0" borderId="3" xfId="1" applyFont="1" applyBorder="1"/>
    <xf numFmtId="164" fontId="0" fillId="0" borderId="3" xfId="1" applyNumberFormat="1" applyFont="1" applyBorder="1"/>
    <xf numFmtId="0" fontId="0" fillId="0" borderId="3" xfId="0" applyBorder="1"/>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xf numFmtId="9" fontId="0" fillId="0" borderId="2" xfId="1" applyFont="1" applyBorder="1"/>
    <xf numFmtId="164" fontId="0" fillId="0" borderId="2" xfId="1" applyNumberFormat="1" applyFont="1" applyBorder="1"/>
    <xf numFmtId="0" fontId="0" fillId="0" borderId="2" xfId="0" applyBorder="1"/>
    <xf numFmtId="0" fontId="0" fillId="0" borderId="4" xfId="0" applyBorder="1" applyAlignment="1">
      <alignment horizontal="center" vertical="center" wrapText="1"/>
    </xf>
    <xf numFmtId="10" fontId="2" fillId="3" borderId="5" xfId="1" applyNumberFormat="1" applyFont="1" applyFill="1" applyBorder="1" applyAlignment="1">
      <alignment horizontal="center" vertical="center"/>
    </xf>
    <xf numFmtId="0" fontId="0" fillId="2" borderId="3" xfId="0" applyFill="1" applyBorder="1" applyProtection="1">
      <protection locked="0"/>
    </xf>
    <xf numFmtId="0" fontId="0" fillId="2" borderId="1" xfId="0" applyFill="1" applyBorder="1" applyProtection="1">
      <protection locked="0"/>
    </xf>
    <xf numFmtId="0" fontId="0" fillId="2" borderId="2" xfId="0" applyFill="1" applyBorder="1" applyProtection="1">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579120</xdr:colOff>
      <xdr:row>1</xdr:row>
      <xdr:rowOff>15240</xdr:rowOff>
    </xdr:from>
    <xdr:to>
      <xdr:col>9</xdr:col>
      <xdr:colOff>243840</xdr:colOff>
      <xdr:row>16</xdr:row>
      <xdr:rowOff>175260</xdr:rowOff>
    </xdr:to>
    <xdr:sp macro="" textlink="">
      <xdr:nvSpPr>
        <xdr:cNvPr id="2" name="TextBox 1">
          <a:extLst>
            <a:ext uri="{FF2B5EF4-FFF2-40B4-BE49-F238E27FC236}">
              <a16:creationId xmlns:a16="http://schemas.microsoft.com/office/drawing/2014/main" id="{99D05B09-2C06-4D88-9DFF-C3535BB0F5D4}"/>
            </a:ext>
          </a:extLst>
        </xdr:cNvPr>
        <xdr:cNvSpPr txBox="1"/>
      </xdr:nvSpPr>
      <xdr:spPr>
        <a:xfrm>
          <a:off x="579120" y="198120"/>
          <a:ext cx="5151120" cy="2903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Texas Water Development Board provides this worksheet to assist utilities with estimating a weighted customer meter accuracy for their water loss audit.</a:t>
          </a:r>
        </a:p>
        <a:p>
          <a:endParaRPr lang="en-US" sz="1100"/>
        </a:p>
        <a:p>
          <a:r>
            <a:rPr lang="en-US" sz="1100"/>
            <a:t>It is recommended the utility perform sample testing representing all types,</a:t>
          </a:r>
          <a:r>
            <a:rPr lang="en-US" sz="1100" baseline="0"/>
            <a:t> sizes, and uses of meters (classes of meters) to determine a more accurate estimate for customer meter accuracy and perform a weighted customer meter accuracy calculation. This calculation is:</a:t>
          </a:r>
        </a:p>
        <a:p>
          <a:r>
            <a:rPr lang="en-US" sz="1100" baseline="0"/>
            <a:t>Weighted Average Meter Accuracy = ((Count of Meters in Class A * Sample Meter Accuracy Class A) + (Count of Meters in Class B * Sample Meter Accuracy Class B) + …..) / (Count of Meters in Class A + Count of Meters in Class B + …..)</a:t>
          </a:r>
        </a:p>
        <a:p>
          <a:endParaRPr lang="en-US" sz="1100" baseline="0"/>
        </a:p>
        <a:p>
          <a:r>
            <a:rPr lang="en-US" sz="1100" baseline="0"/>
            <a:t>If the utility does not perform sample testing then an estimated weighted average based on age of meters can provide a more informed value than a random guess. See Basic Meter Estimate sheet to perform this calculation. Enter the count of meters by age and the sheet will calculate the Weighted Average. This number can be used for the Customer Meter Accuracy line on the Water Loss Audit.</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6B8B7-5E67-4256-9E6A-A08E38701FEB}">
  <dimension ref="A1"/>
  <sheetViews>
    <sheetView tabSelected="1" workbookViewId="0">
      <selection activeCell="L17" sqref="L17"/>
    </sheetView>
  </sheetViews>
  <sheetFormatPr defaultRowHeight="14.4"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0CFF8-4F9D-4EF5-A300-49C5A2E667D3}">
  <dimension ref="A1:D8"/>
  <sheetViews>
    <sheetView workbookViewId="0">
      <selection activeCell="C8" sqref="C8:D8"/>
    </sheetView>
  </sheetViews>
  <sheetFormatPr defaultRowHeight="14.4" x14ac:dyDescent="0.3"/>
  <cols>
    <col min="1" max="1" width="11.44140625" customWidth="1"/>
    <col min="2" max="2" width="11.5546875" customWidth="1"/>
    <col min="3" max="3" width="12.109375" customWidth="1"/>
  </cols>
  <sheetData>
    <row r="1" spans="1:4" s="1" customFormat="1" ht="29.4" thickBot="1" x14ac:dyDescent="0.35">
      <c r="A1" s="8" t="s">
        <v>3</v>
      </c>
      <c r="B1" s="8" t="s">
        <v>4</v>
      </c>
      <c r="C1" s="8" t="s">
        <v>0</v>
      </c>
      <c r="D1" s="8" t="s">
        <v>7</v>
      </c>
    </row>
    <row r="2" spans="1:4" x14ac:dyDescent="0.3">
      <c r="A2" s="5">
        <f>IF(ISNUMBER(B2),B2/A8,0)</f>
        <v>4.8614487117160914E-3</v>
      </c>
      <c r="B2" s="16">
        <v>10</v>
      </c>
      <c r="C2" s="6">
        <v>0.9</v>
      </c>
      <c r="D2" s="7" t="s">
        <v>1</v>
      </c>
    </row>
    <row r="3" spans="1:4" x14ac:dyDescent="0.3">
      <c r="A3" s="2">
        <f>IF(ISNUMBER(B3),B3/A8,0)</f>
        <v>0.17112299465240641</v>
      </c>
      <c r="B3" s="17">
        <v>352</v>
      </c>
      <c r="C3" s="3">
        <v>0.94</v>
      </c>
      <c r="D3" s="4" t="s">
        <v>2</v>
      </c>
    </row>
    <row r="4" spans="1:4" x14ac:dyDescent="0.3">
      <c r="A4" s="2">
        <f>IF(ISNUMBER(B4),B4/A8,0)</f>
        <v>0.46912980068060284</v>
      </c>
      <c r="B4" s="17">
        <v>965</v>
      </c>
      <c r="C4" s="3">
        <v>0.96499999999999997</v>
      </c>
      <c r="D4" s="4" t="s">
        <v>8</v>
      </c>
    </row>
    <row r="5" spans="1:4" ht="15" thickBot="1" x14ac:dyDescent="0.35">
      <c r="A5" s="11">
        <f>IF(ISNUMBER(B5),B5/A8,0)</f>
        <v>0.35488575595527466</v>
      </c>
      <c r="B5" s="18">
        <v>730</v>
      </c>
      <c r="C5" s="12">
        <v>0.98</v>
      </c>
      <c r="D5" s="13" t="s">
        <v>9</v>
      </c>
    </row>
    <row r="7" spans="1:4" ht="45" customHeight="1" x14ac:dyDescent="0.3">
      <c r="A7" s="9" t="s">
        <v>5</v>
      </c>
      <c r="C7" s="14" t="s">
        <v>6</v>
      </c>
      <c r="D7" s="14"/>
    </row>
    <row r="8" spans="1:4" ht="15" thickBot="1" x14ac:dyDescent="0.35">
      <c r="A8" s="10">
        <f>SUM(B2:B5)</f>
        <v>2057</v>
      </c>
      <c r="C8" s="15">
        <f>IF(A8&gt;0,((A2*C2)+(A3*C3)+(A4*C4)+(A5*C5))/(A2+A3+A4+A5),"Enter Count Above")</f>
        <v>0.96572921730675731</v>
      </c>
      <c r="D8" s="15"/>
    </row>
  </sheetData>
  <sheetProtection algorithmName="SHA-512" hashValue="gVqWrYTjjb+odJ1HCLk/Xf54munZhuRwftfGgkos4NQHGWpGr1knX0yCcPmMkqRFTj0YhlZJcfzAwuSwJERVDw==" saltValue="qCRLk0cH+xsMnq+llN7pBA==" spinCount="100000" sheet="1" objects="1" scenarios="1"/>
  <mergeCells count="2">
    <mergeCell ref="C7:D7"/>
    <mergeCell ref="C8:D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vt:lpstr>
      <vt:lpstr>Basic Meter Estimate</vt:lpstr>
    </vt:vector>
  </TitlesOfParts>
  <Company>Texas Water Development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Rice</dc:creator>
  <cp:lastModifiedBy>Daniel Rice</cp:lastModifiedBy>
  <dcterms:created xsi:type="dcterms:W3CDTF">2022-02-23T15:07:15Z</dcterms:created>
  <dcterms:modified xsi:type="dcterms:W3CDTF">2022-03-09T16:53:49Z</dcterms:modified>
</cp:coreProperties>
</file>